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<sst xmlns="http://schemas.openxmlformats.org/spreadsheetml/2006/main" count="320" uniqueCount="71">
  <si>
    <t>Tip decont</t>
  </si>
  <si>
    <t>Numele calendarului</t>
  </si>
  <si>
    <t>Data eliberării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</si>
  <si>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</si>
  <si>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</si>
  <si>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</si>
  <si>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</si>
  <si>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</si>
  <si>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</si>
  <si>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</si>
  <si>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TRIM II 2016 SPT CAS-MS</t>
  </si>
  <si>
    <t>27-07-2016</t>
  </si>
  <si>
    <t>MS01</t>
  </si>
  <si>
    <t>SPITALUL CLINIC JUDEȚEAN DE URGENȚĂ TÂRGU MUREȘ</t>
  </si>
  <si>
    <t>1/173</t>
  </si>
  <si>
    <t>DRG</t>
  </si>
  <si>
    <t>cronici</t>
  </si>
  <si>
    <t>spitalizare de zi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</si>
  <si>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</si>
  <si>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</si>
  <si>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</si>
  <si>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</si>
  <si>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</si>
  <si>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</si>
  <si>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</si>
  <si>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28-07-2016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</si>
  <si>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</si>
  <si>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</si>
  <si>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</si>
  <si>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</si>
  <si>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</si>
  <si>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</si>
  <si>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</si>
  <si>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</si>
  <si>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</si>
  <si>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</si>
  <si>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</si>
  <si>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</si>
  <si>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</si>
  <si>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</si>
  <si>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</si>
  <si>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</si>
  <si>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</si>
  <si>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</si>
  <si>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</si>
  <si>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</si>
  <si>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</si>
  <si>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</si>
  <si>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</si>
  <si>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</si>
  <si>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</si>
  <si>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</si>
  <si>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</si>
  <si>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</si>
  <si>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</si>
  <si>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</si>
  <si>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</si>
  <si>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</si>
  <si>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</si>
  <si>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</si>
  <si>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</si>
  <si>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</si>
  <si>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</si>
  <si>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</si>
  <si>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</si>
  <si>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</si>
  <si>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</si>
  <si>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</si>
  <si>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Valoare de contract</t>
  </si>
  <si>
    <t>TOTAL</t>
  </si>
  <si>
    <t>Centralizator servicii medicale spitalicesti - regularizare trimestrul II 2016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</si>
</sst>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/>
    </xf>
    <xf numFmtId="4" fontId="0" fillId="0" borderId="2" xfId="0" applyBorder="1" applyAlignment="1">
      <alignment horizontal="right"/>
    </xf>
    <xf numFmtId="0" fontId="5" fillId="2" borderId="3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1" xfId="0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" fontId="2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" fontId="0" fillId="0" borderId="17" xfId="0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0" fillId="0" borderId="14" xfId="0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0" xfId="0" applyBorder="1" applyAlignment="1">
      <alignment horizontal="right"/>
    </xf>
    <xf numFmtId="0" fontId="3" fillId="0" borderId="21" xfId="0" applyFont="1" applyBorder="1" applyAlignment="1">
      <alignment/>
    </xf>
    <xf numFmtId="4" fontId="5" fillId="2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171" fontId="2" fillId="0" borderId="0" xfId="15" applyFont="1" applyFill="1" applyAlignment="1">
      <alignment/>
    </xf>
    <xf numFmtId="171" fontId="0" fillId="0" borderId="0" xfId="15" applyFill="1" applyAlignment="1">
      <alignment/>
    </xf>
    <xf numFmtId="171" fontId="7" fillId="0" borderId="0" xfId="15" applyFont="1" applyFill="1" applyAlignment="1">
      <alignment/>
    </xf>
    <xf numFmtId="171" fontId="2" fillId="0" borderId="0" xfId="15" applyFont="1" applyAlignment="1">
      <alignment horizontal="center"/>
    </xf>
    <xf numFmtId="171" fontId="0" fillId="0" borderId="0" xfId="15" applyFont="1" applyFill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8.8515625" style="0" bestFit="1" customWidth="1"/>
    <col min="3" max="3" width="9.00390625" style="0" bestFit="1" customWidth="1"/>
    <col min="4" max="4" width="8.00390625" style="0" bestFit="1" customWidth="1"/>
    <col min="5" max="5" width="63.00390625" style="0" customWidth="1"/>
    <col min="6" max="6" width="7.8515625" style="0" bestFit="1" customWidth="1"/>
    <col min="7" max="7" width="13.8515625" style="2" bestFit="1" customWidth="1"/>
    <col min="8" max="8" width="10.140625" style="0" bestFit="1" customWidth="1"/>
    <col min="9" max="9" width="13.8515625" style="0" bestFit="1" customWidth="1"/>
    <col min="10" max="10" width="14.140625" style="0" bestFit="1" customWidth="1"/>
  </cols>
  <sheetData>
    <row r="1" spans="1:9" ht="18">
      <c r="A1" s="50"/>
      <c r="B1" s="52"/>
      <c r="C1" s="54"/>
      <c r="D1" s="54"/>
      <c r="E1" s="54"/>
      <c r="F1" s="54"/>
      <c r="H1" s="54"/>
      <c r="I1" s="53"/>
    </row>
    <row r="2" spans="1:9" ht="18">
      <c r="A2" s="52"/>
      <c r="B2" s="52"/>
      <c r="C2" s="54"/>
      <c r="D2" s="54"/>
      <c r="E2" s="54"/>
      <c r="F2" s="54"/>
      <c r="H2" s="54"/>
      <c r="I2" s="53"/>
    </row>
    <row r="3" spans="1:9" ht="18">
      <c r="A3" s="52"/>
      <c r="B3" s="52"/>
      <c r="C3" s="54"/>
      <c r="D3" s="54"/>
      <c r="E3" s="54"/>
      <c r="F3" s="54"/>
      <c r="H3" s="54"/>
      <c r="I3" s="53"/>
    </row>
    <row r="4" spans="1:9" ht="14.25" customHeight="1">
      <c r="A4" s="58" t="s">
        <v>70</v>
      </c>
      <c r="B4" s="59"/>
      <c r="C4" s="59"/>
      <c r="D4" s="59"/>
      <c r="E4" s="59"/>
      <c r="F4" s="59"/>
      <c r="G4" s="59"/>
      <c r="H4" s="59"/>
      <c r="I4" s="59"/>
    </row>
    <row r="6" ht="13.5" thickBot="1"/>
    <row r="7" spans="1:10" s="5" customFormat="1" ht="36.75" thickBot="1">
      <c r="A7" s="8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6</v>
      </c>
      <c r="G7" s="35" t="s">
        <v>68</v>
      </c>
      <c r="H7" s="9" t="s">
        <v>5</v>
      </c>
      <c r="I7" s="9" t="s">
        <v>7</v>
      </c>
      <c r="J7" s="10" t="s">
        <v>8</v>
      </c>
    </row>
    <row r="8" spans="1:10" ht="12.75">
      <c r="A8" s="11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36">
        <v>60350047.32</v>
      </c>
      <c r="H8" s="7">
        <v>727.16</v>
      </c>
      <c r="I8" s="7">
        <v>67986990.954</v>
      </c>
      <c r="J8" s="12" t="s">
        <v>15</v>
      </c>
    </row>
    <row r="9" spans="1:10" ht="12.75">
      <c r="A9" s="13" t="s">
        <v>9</v>
      </c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  <c r="G9" s="37">
        <v>1822669.46</v>
      </c>
      <c r="H9" s="1">
        <v>0</v>
      </c>
      <c r="I9" s="1">
        <v>2112949.37</v>
      </c>
      <c r="J9" s="14" t="s">
        <v>16</v>
      </c>
    </row>
    <row r="10" spans="1:10" ht="13.5" thickBot="1">
      <c r="A10" s="15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38">
        <v>2948419.89</v>
      </c>
      <c r="H10" s="17">
        <v>0</v>
      </c>
      <c r="I10" s="17">
        <v>4084059.55</v>
      </c>
      <c r="J10" s="18" t="s">
        <v>17</v>
      </c>
    </row>
    <row r="11" spans="1:10" s="3" customFormat="1" ht="13.5" thickBot="1">
      <c r="A11" s="19"/>
      <c r="B11" s="20"/>
      <c r="C11" s="20"/>
      <c r="D11" s="20"/>
      <c r="E11" s="20"/>
      <c r="F11" s="20"/>
      <c r="G11" s="39">
        <f>SUM(G8:G10)</f>
        <v>65121136.67</v>
      </c>
      <c r="H11" s="21">
        <f>SUM(H8:H10)</f>
        <v>727.16</v>
      </c>
      <c r="I11" s="21">
        <f>SUM(I8:I10)</f>
        <v>74183999.874</v>
      </c>
      <c r="J11" s="22"/>
    </row>
    <row r="12" spans="1:10" ht="12.75">
      <c r="A12" s="11" t="s">
        <v>9</v>
      </c>
      <c r="B12" s="6" t="s">
        <v>10</v>
      </c>
      <c r="C12" s="6" t="s">
        <v>11</v>
      </c>
      <c r="D12" s="6" t="s">
        <v>18</v>
      </c>
      <c r="E12" s="6" t="s">
        <v>19</v>
      </c>
      <c r="F12" s="6" t="s">
        <v>20</v>
      </c>
      <c r="G12" s="36">
        <v>30914081.64</v>
      </c>
      <c r="H12" s="7">
        <v>-1390.36</v>
      </c>
      <c r="I12" s="7">
        <v>34513336.5315</v>
      </c>
      <c r="J12" s="12" t="s">
        <v>15</v>
      </c>
    </row>
    <row r="13" spans="1:10" ht="12.75">
      <c r="A13" s="13" t="s">
        <v>9</v>
      </c>
      <c r="B13" s="4" t="s">
        <v>10</v>
      </c>
      <c r="C13" s="4" t="s">
        <v>11</v>
      </c>
      <c r="D13" s="4" t="s">
        <v>18</v>
      </c>
      <c r="E13" s="4" t="s">
        <v>19</v>
      </c>
      <c r="F13" s="4" t="s">
        <v>20</v>
      </c>
      <c r="G13" s="37">
        <v>3384319.78</v>
      </c>
      <c r="H13" s="1">
        <v>0</v>
      </c>
      <c r="I13" s="1">
        <v>4653969.28</v>
      </c>
      <c r="J13" s="14" t="s">
        <v>16</v>
      </c>
    </row>
    <row r="14" spans="1:10" ht="12.75">
      <c r="A14" s="13" t="s">
        <v>9</v>
      </c>
      <c r="B14" s="4" t="s">
        <v>10</v>
      </c>
      <c r="C14" s="4" t="s">
        <v>11</v>
      </c>
      <c r="D14" s="4" t="s">
        <v>18</v>
      </c>
      <c r="E14" s="4" t="s">
        <v>19</v>
      </c>
      <c r="F14" s="4" t="s">
        <v>20</v>
      </c>
      <c r="G14" s="37">
        <v>5893456.29</v>
      </c>
      <c r="H14" s="1">
        <v>0</v>
      </c>
      <c r="I14" s="1">
        <v>7238130.88</v>
      </c>
      <c r="J14" s="14" t="s">
        <v>17</v>
      </c>
    </row>
    <row r="15" spans="1:10" ht="13.5" thickBot="1">
      <c r="A15" s="15" t="s">
        <v>9</v>
      </c>
      <c r="B15" s="16" t="s">
        <v>10</v>
      </c>
      <c r="C15" s="16" t="s">
        <v>11</v>
      </c>
      <c r="D15" s="16" t="s">
        <v>18</v>
      </c>
      <c r="E15" s="16" t="s">
        <v>19</v>
      </c>
      <c r="F15" s="16" t="s">
        <v>20</v>
      </c>
      <c r="G15" s="38">
        <v>302771.7</v>
      </c>
      <c r="H15" s="17">
        <v>0</v>
      </c>
      <c r="I15" s="17">
        <v>192737.16</v>
      </c>
      <c r="J15" s="18" t="s">
        <v>21</v>
      </c>
    </row>
    <row r="16" spans="1:10" s="3" customFormat="1" ht="13.5" thickBot="1">
      <c r="A16" s="19"/>
      <c r="B16" s="20"/>
      <c r="C16" s="20"/>
      <c r="D16" s="20"/>
      <c r="E16" s="20"/>
      <c r="F16" s="20"/>
      <c r="G16" s="39">
        <f>SUM(G12:G15)</f>
        <v>40494629.410000004</v>
      </c>
      <c r="H16" s="21">
        <f>SUM(H12:H15)</f>
        <v>-1390.36</v>
      </c>
      <c r="I16" s="21">
        <f>SUM(I12:I15)</f>
        <v>46598173.8515</v>
      </c>
      <c r="J16" s="22"/>
    </row>
    <row r="17" spans="1:10" ht="12.75">
      <c r="A17" s="11" t="s">
        <v>9</v>
      </c>
      <c r="B17" s="6" t="s">
        <v>10</v>
      </c>
      <c r="C17" s="6" t="s">
        <v>11</v>
      </c>
      <c r="D17" s="6" t="s">
        <v>22</v>
      </c>
      <c r="E17" s="6" t="s">
        <v>23</v>
      </c>
      <c r="F17" s="6" t="s">
        <v>24</v>
      </c>
      <c r="G17" s="36">
        <v>5664520.5</v>
      </c>
      <c r="H17" s="7">
        <v>357.76</v>
      </c>
      <c r="I17" s="7">
        <v>6470137.01575</v>
      </c>
      <c r="J17" s="12" t="s">
        <v>15</v>
      </c>
    </row>
    <row r="18" spans="1:10" ht="12.75">
      <c r="A18" s="13" t="s">
        <v>9</v>
      </c>
      <c r="B18" s="4" t="s">
        <v>10</v>
      </c>
      <c r="C18" s="4" t="s">
        <v>25</v>
      </c>
      <c r="D18" s="4" t="s">
        <v>22</v>
      </c>
      <c r="E18" s="4" t="s">
        <v>23</v>
      </c>
      <c r="F18" s="4" t="s">
        <v>24</v>
      </c>
      <c r="G18" s="37">
        <v>13745.7</v>
      </c>
      <c r="H18" s="1">
        <v>8.1</v>
      </c>
      <c r="I18" s="1">
        <v>10371.24</v>
      </c>
      <c r="J18" s="14" t="s">
        <v>16</v>
      </c>
    </row>
    <row r="19" spans="1:10" ht="13.5" thickBot="1">
      <c r="A19" s="15" t="s">
        <v>9</v>
      </c>
      <c r="B19" s="16" t="s">
        <v>10</v>
      </c>
      <c r="C19" s="16" t="s">
        <v>25</v>
      </c>
      <c r="D19" s="16" t="s">
        <v>22</v>
      </c>
      <c r="E19" s="16" t="s">
        <v>23</v>
      </c>
      <c r="F19" s="16" t="s">
        <v>24</v>
      </c>
      <c r="G19" s="38">
        <v>1262135.3</v>
      </c>
      <c r="H19" s="17">
        <v>32788.38</v>
      </c>
      <c r="I19" s="17">
        <v>1461209.36</v>
      </c>
      <c r="J19" s="18" t="s">
        <v>17</v>
      </c>
    </row>
    <row r="20" spans="1:10" s="3" customFormat="1" ht="13.5" thickBot="1">
      <c r="A20" s="19"/>
      <c r="B20" s="20"/>
      <c r="C20" s="20"/>
      <c r="D20" s="20"/>
      <c r="E20" s="20"/>
      <c r="F20" s="20"/>
      <c r="G20" s="39">
        <f>SUM(G17:G19)</f>
        <v>6940401.5</v>
      </c>
      <c r="H20" s="21">
        <f>SUM(H17:H19)</f>
        <v>33154.24</v>
      </c>
      <c r="I20" s="21">
        <f>SUM(I17:I19)</f>
        <v>7941717.615750001</v>
      </c>
      <c r="J20" s="22"/>
    </row>
    <row r="21" spans="1:10" ht="12.75">
      <c r="A21" s="11" t="s">
        <v>9</v>
      </c>
      <c r="B21" s="6" t="s">
        <v>10</v>
      </c>
      <c r="C21" s="6" t="s">
        <v>11</v>
      </c>
      <c r="D21" s="6" t="s">
        <v>26</v>
      </c>
      <c r="E21" s="6" t="s">
        <v>27</v>
      </c>
      <c r="F21" s="6" t="s">
        <v>28</v>
      </c>
      <c r="G21" s="36">
        <v>3076434.36</v>
      </c>
      <c r="H21" s="7">
        <v>2545.77</v>
      </c>
      <c r="I21" s="7">
        <v>3546862.62925</v>
      </c>
      <c r="J21" s="12" t="s">
        <v>15</v>
      </c>
    </row>
    <row r="22" spans="1:10" ht="12.75">
      <c r="A22" s="13" t="s">
        <v>9</v>
      </c>
      <c r="B22" s="4" t="s">
        <v>10</v>
      </c>
      <c r="C22" s="4" t="s">
        <v>11</v>
      </c>
      <c r="D22" s="4" t="s">
        <v>26</v>
      </c>
      <c r="E22" s="4" t="s">
        <v>27</v>
      </c>
      <c r="F22" s="4" t="s">
        <v>28</v>
      </c>
      <c r="G22" s="37">
        <v>1303276.1</v>
      </c>
      <c r="H22" s="1">
        <v>13393.84</v>
      </c>
      <c r="I22" s="1">
        <v>1363714.13</v>
      </c>
      <c r="J22" s="14" t="s">
        <v>16</v>
      </c>
    </row>
    <row r="23" spans="1:10" ht="12.75">
      <c r="A23" s="13" t="s">
        <v>9</v>
      </c>
      <c r="B23" s="4" t="s">
        <v>10</v>
      </c>
      <c r="C23" s="4" t="s">
        <v>11</v>
      </c>
      <c r="D23" s="4" t="s">
        <v>26</v>
      </c>
      <c r="E23" s="4" t="s">
        <v>27</v>
      </c>
      <c r="F23" s="4" t="s">
        <v>28</v>
      </c>
      <c r="G23" s="37">
        <v>1087162.14</v>
      </c>
      <c r="H23" s="1">
        <v>23518.33</v>
      </c>
      <c r="I23" s="1">
        <v>1171845.55</v>
      </c>
      <c r="J23" s="14" t="s">
        <v>17</v>
      </c>
    </row>
    <row r="24" spans="1:10" ht="13.5" thickBot="1">
      <c r="A24" s="15" t="s">
        <v>9</v>
      </c>
      <c r="B24" s="16" t="s">
        <v>10</v>
      </c>
      <c r="C24" s="16" t="s">
        <v>25</v>
      </c>
      <c r="D24" s="16" t="s">
        <v>26</v>
      </c>
      <c r="E24" s="16" t="s">
        <v>27</v>
      </c>
      <c r="F24" s="16" t="s">
        <v>28</v>
      </c>
      <c r="G24" s="38">
        <v>213471.72</v>
      </c>
      <c r="H24" s="17">
        <v>4712.4</v>
      </c>
      <c r="I24" s="17">
        <v>127234.8</v>
      </c>
      <c r="J24" s="18" t="s">
        <v>21</v>
      </c>
    </row>
    <row r="25" spans="1:10" s="3" customFormat="1" ht="13.5" thickBot="1">
      <c r="A25" s="19"/>
      <c r="B25" s="20"/>
      <c r="C25" s="20"/>
      <c r="D25" s="20"/>
      <c r="E25" s="20"/>
      <c r="F25" s="20"/>
      <c r="G25" s="39">
        <f>SUM(G21:G24)</f>
        <v>5680344.319999999</v>
      </c>
      <c r="H25" s="21">
        <f>SUM(H21:H24)</f>
        <v>44170.340000000004</v>
      </c>
      <c r="I25" s="21">
        <f>SUM(I21:I24)</f>
        <v>6209657.10925</v>
      </c>
      <c r="J25" s="22"/>
    </row>
    <row r="26" spans="1:10" ht="12.75">
      <c r="A26" s="11" t="s">
        <v>9</v>
      </c>
      <c r="B26" s="6" t="s">
        <v>10</v>
      </c>
      <c r="C26" s="6" t="s">
        <v>11</v>
      </c>
      <c r="D26" s="6" t="s">
        <v>29</v>
      </c>
      <c r="E26" s="6" t="s">
        <v>30</v>
      </c>
      <c r="F26" s="6" t="s">
        <v>31</v>
      </c>
      <c r="G26" s="36">
        <v>5705138.34</v>
      </c>
      <c r="H26" s="7">
        <v>121928.85</v>
      </c>
      <c r="I26" s="7">
        <v>5824826.6545</v>
      </c>
      <c r="J26" s="12" t="s">
        <v>15</v>
      </c>
    </row>
    <row r="27" spans="1:10" ht="12.75">
      <c r="A27" s="13" t="s">
        <v>9</v>
      </c>
      <c r="B27" s="4" t="s">
        <v>10</v>
      </c>
      <c r="C27" s="4" t="s">
        <v>11</v>
      </c>
      <c r="D27" s="4" t="s">
        <v>29</v>
      </c>
      <c r="E27" s="4" t="s">
        <v>30</v>
      </c>
      <c r="F27" s="4" t="s">
        <v>31</v>
      </c>
      <c r="G27" s="37">
        <v>128454.35</v>
      </c>
      <c r="H27" s="1">
        <v>0</v>
      </c>
      <c r="I27" s="1">
        <v>177543.1</v>
      </c>
      <c r="J27" s="14" t="s">
        <v>16</v>
      </c>
    </row>
    <row r="28" spans="1:10" ht="13.5" thickBot="1">
      <c r="A28" s="15" t="s">
        <v>9</v>
      </c>
      <c r="B28" s="16" t="s">
        <v>10</v>
      </c>
      <c r="C28" s="16" t="s">
        <v>11</v>
      </c>
      <c r="D28" s="16" t="s">
        <v>29</v>
      </c>
      <c r="E28" s="16" t="s">
        <v>30</v>
      </c>
      <c r="F28" s="16" t="s">
        <v>31</v>
      </c>
      <c r="G28" s="38">
        <v>2164733.13</v>
      </c>
      <c r="H28" s="17">
        <v>0</v>
      </c>
      <c r="I28" s="17">
        <v>2708910.61</v>
      </c>
      <c r="J28" s="18" t="s">
        <v>17</v>
      </c>
    </row>
    <row r="29" spans="1:10" s="3" customFormat="1" ht="13.5" thickBot="1">
      <c r="A29" s="19"/>
      <c r="B29" s="20"/>
      <c r="C29" s="20"/>
      <c r="D29" s="20"/>
      <c r="E29" s="20"/>
      <c r="F29" s="20"/>
      <c r="G29" s="39">
        <f>SUM(G26:G28)</f>
        <v>7998325.819999999</v>
      </c>
      <c r="H29" s="21">
        <f>SUM(H26:H28)</f>
        <v>121928.85</v>
      </c>
      <c r="I29" s="21">
        <f>SUM(I26:I28)</f>
        <v>8711280.3645</v>
      </c>
      <c r="J29" s="22"/>
    </row>
    <row r="30" spans="1:10" ht="12.75">
      <c r="A30" s="11" t="s">
        <v>9</v>
      </c>
      <c r="B30" s="6" t="s">
        <v>10</v>
      </c>
      <c r="C30" s="6" t="s">
        <v>11</v>
      </c>
      <c r="D30" s="6" t="s">
        <v>32</v>
      </c>
      <c r="E30" s="6" t="s">
        <v>33</v>
      </c>
      <c r="F30" s="6" t="s">
        <v>34</v>
      </c>
      <c r="G30" s="36">
        <v>5572935.3</v>
      </c>
      <c r="H30" s="7">
        <v>-472.87</v>
      </c>
      <c r="I30" s="7">
        <v>7026392.482</v>
      </c>
      <c r="J30" s="12" t="s">
        <v>15</v>
      </c>
    </row>
    <row r="31" spans="1:10" ht="12.75">
      <c r="A31" s="13" t="s">
        <v>9</v>
      </c>
      <c r="B31" s="4" t="s">
        <v>10</v>
      </c>
      <c r="C31" s="4" t="s">
        <v>11</v>
      </c>
      <c r="D31" s="4" t="s">
        <v>32</v>
      </c>
      <c r="E31" s="4" t="s">
        <v>33</v>
      </c>
      <c r="F31" s="4" t="s">
        <v>34</v>
      </c>
      <c r="G31" s="37">
        <v>3713512.5</v>
      </c>
      <c r="H31" s="1">
        <v>0</v>
      </c>
      <c r="I31" s="1">
        <v>4502685.26</v>
      </c>
      <c r="J31" s="14" t="s">
        <v>16</v>
      </c>
    </row>
    <row r="32" spans="1:10" ht="13.5" thickBot="1">
      <c r="A32" s="15" t="s">
        <v>9</v>
      </c>
      <c r="B32" s="16" t="s">
        <v>10</v>
      </c>
      <c r="C32" s="16" t="s">
        <v>11</v>
      </c>
      <c r="D32" s="16" t="s">
        <v>32</v>
      </c>
      <c r="E32" s="16" t="s">
        <v>33</v>
      </c>
      <c r="F32" s="16" t="s">
        <v>34</v>
      </c>
      <c r="G32" s="38">
        <v>338431.41</v>
      </c>
      <c r="H32" s="17">
        <v>6320.36</v>
      </c>
      <c r="I32" s="17">
        <v>388790.46</v>
      </c>
      <c r="J32" s="18" t="s">
        <v>17</v>
      </c>
    </row>
    <row r="33" spans="1:10" s="3" customFormat="1" ht="13.5" thickBot="1">
      <c r="A33" s="19"/>
      <c r="B33" s="20"/>
      <c r="C33" s="20"/>
      <c r="D33" s="20"/>
      <c r="E33" s="20"/>
      <c r="F33" s="20"/>
      <c r="G33" s="39">
        <f>SUM(G30:G32)</f>
        <v>9624879.21</v>
      </c>
      <c r="H33" s="21">
        <f>SUM(H30:H32)</f>
        <v>5847.49</v>
      </c>
      <c r="I33" s="21">
        <f>SUM(I30:I32)</f>
        <v>11917868.202</v>
      </c>
      <c r="J33" s="22"/>
    </row>
    <row r="34" spans="1:10" ht="12.75">
      <c r="A34" s="11" t="s">
        <v>9</v>
      </c>
      <c r="B34" s="6" t="s">
        <v>10</v>
      </c>
      <c r="C34" s="6" t="s">
        <v>11</v>
      </c>
      <c r="D34" s="6" t="s">
        <v>35</v>
      </c>
      <c r="E34" s="6" t="s">
        <v>36</v>
      </c>
      <c r="F34" s="6" t="s">
        <v>37</v>
      </c>
      <c r="G34" s="36">
        <v>418435.08</v>
      </c>
      <c r="H34" s="7">
        <v>3385.79</v>
      </c>
      <c r="I34" s="7">
        <v>678189.73375</v>
      </c>
      <c r="J34" s="12" t="s">
        <v>15</v>
      </c>
    </row>
    <row r="35" spans="1:10" ht="12.75">
      <c r="A35" s="13" t="s">
        <v>9</v>
      </c>
      <c r="B35" s="4" t="s">
        <v>10</v>
      </c>
      <c r="C35" s="4" t="s">
        <v>11</v>
      </c>
      <c r="D35" s="4" t="s">
        <v>35</v>
      </c>
      <c r="E35" s="4" t="s">
        <v>36</v>
      </c>
      <c r="F35" s="4" t="s">
        <v>37</v>
      </c>
      <c r="G35" s="37">
        <v>263573.03</v>
      </c>
      <c r="H35" s="1">
        <v>0</v>
      </c>
      <c r="I35" s="1">
        <v>395897.88</v>
      </c>
      <c r="J35" s="14" t="s">
        <v>16</v>
      </c>
    </row>
    <row r="36" spans="1:10" ht="13.5" thickBot="1">
      <c r="A36" s="15" t="s">
        <v>9</v>
      </c>
      <c r="B36" s="16" t="s">
        <v>10</v>
      </c>
      <c r="C36" s="16" t="s">
        <v>11</v>
      </c>
      <c r="D36" s="16" t="s">
        <v>35</v>
      </c>
      <c r="E36" s="16" t="s">
        <v>36</v>
      </c>
      <c r="F36" s="16" t="s">
        <v>37</v>
      </c>
      <c r="G36" s="38">
        <v>178817.52</v>
      </c>
      <c r="H36" s="17">
        <v>0</v>
      </c>
      <c r="I36" s="17">
        <v>258479.65</v>
      </c>
      <c r="J36" s="18" t="s">
        <v>17</v>
      </c>
    </row>
    <row r="37" spans="1:10" s="3" customFormat="1" ht="13.5" thickBot="1">
      <c r="A37" s="19"/>
      <c r="B37" s="20"/>
      <c r="C37" s="20"/>
      <c r="D37" s="20"/>
      <c r="E37" s="20"/>
      <c r="F37" s="20"/>
      <c r="G37" s="39">
        <f>SUM(G34:G36)</f>
        <v>860825.6300000001</v>
      </c>
      <c r="H37" s="21">
        <f>SUM(H34:H36)</f>
        <v>3385.79</v>
      </c>
      <c r="I37" s="21">
        <f>SUM(I34:I36)</f>
        <v>1332567.26375</v>
      </c>
      <c r="J37" s="22"/>
    </row>
    <row r="38" spans="1:10" ht="12.75">
      <c r="A38" s="11" t="s">
        <v>9</v>
      </c>
      <c r="B38" s="6" t="s">
        <v>10</v>
      </c>
      <c r="C38" s="6" t="s">
        <v>25</v>
      </c>
      <c r="D38" s="6" t="s">
        <v>38</v>
      </c>
      <c r="E38" s="6" t="s">
        <v>39</v>
      </c>
      <c r="F38" s="6" t="s">
        <v>40</v>
      </c>
      <c r="G38" s="36">
        <v>104684.09</v>
      </c>
      <c r="H38" s="7">
        <v>9805.35</v>
      </c>
      <c r="I38" s="7">
        <v>103947.97</v>
      </c>
      <c r="J38" s="12" t="s">
        <v>15</v>
      </c>
    </row>
    <row r="39" spans="1:10" ht="13.5" thickBot="1">
      <c r="A39" s="15" t="s">
        <v>9</v>
      </c>
      <c r="B39" s="16" t="s">
        <v>10</v>
      </c>
      <c r="C39" s="16" t="s">
        <v>25</v>
      </c>
      <c r="D39" s="16" t="s">
        <v>38</v>
      </c>
      <c r="E39" s="16" t="s">
        <v>39</v>
      </c>
      <c r="F39" s="16" t="s">
        <v>40</v>
      </c>
      <c r="G39" s="38">
        <v>17013.5</v>
      </c>
      <c r="H39" s="17">
        <v>891.84</v>
      </c>
      <c r="I39" s="17">
        <v>17419.84</v>
      </c>
      <c r="J39" s="18" t="s">
        <v>17</v>
      </c>
    </row>
    <row r="40" spans="1:10" s="3" customFormat="1" ht="13.5" thickBot="1">
      <c r="A40" s="19"/>
      <c r="B40" s="20"/>
      <c r="C40" s="20"/>
      <c r="D40" s="20"/>
      <c r="E40" s="20"/>
      <c r="F40" s="20"/>
      <c r="G40" s="39">
        <f>SUM(G38:G39)</f>
        <v>121697.59</v>
      </c>
      <c r="H40" s="21">
        <f>SUM(H38:H39)</f>
        <v>10697.19</v>
      </c>
      <c r="I40" s="21">
        <f>SUM(I38:I39)</f>
        <v>121367.81</v>
      </c>
      <c r="J40" s="22"/>
    </row>
    <row r="41" spans="1:10" ht="12.75">
      <c r="A41" s="11" t="s">
        <v>9</v>
      </c>
      <c r="B41" s="6" t="s">
        <v>10</v>
      </c>
      <c r="C41" s="6" t="s">
        <v>25</v>
      </c>
      <c r="D41" s="6" t="s">
        <v>41</v>
      </c>
      <c r="E41" s="6" t="s">
        <v>42</v>
      </c>
      <c r="F41" s="6" t="s">
        <v>43</v>
      </c>
      <c r="G41" s="36">
        <v>258358.3</v>
      </c>
      <c r="H41" s="7">
        <v>-1979.46</v>
      </c>
      <c r="I41" s="7">
        <v>257493.2575</v>
      </c>
      <c r="J41" s="12" t="s">
        <v>15</v>
      </c>
    </row>
    <row r="42" spans="1:10" ht="13.5" thickBot="1">
      <c r="A42" s="15" t="s">
        <v>9</v>
      </c>
      <c r="B42" s="16" t="s">
        <v>10</v>
      </c>
      <c r="C42" s="16" t="s">
        <v>25</v>
      </c>
      <c r="D42" s="16" t="s">
        <v>41</v>
      </c>
      <c r="E42" s="16" t="s">
        <v>42</v>
      </c>
      <c r="F42" s="16" t="s">
        <v>43</v>
      </c>
      <c r="G42" s="38">
        <v>263204.9</v>
      </c>
      <c r="H42" s="17">
        <v>23682.02</v>
      </c>
      <c r="I42" s="17">
        <v>278175.21</v>
      </c>
      <c r="J42" s="18" t="s">
        <v>17</v>
      </c>
    </row>
    <row r="43" spans="1:10" s="3" customFormat="1" ht="13.5" thickBot="1">
      <c r="A43" s="19"/>
      <c r="B43" s="20"/>
      <c r="C43" s="20"/>
      <c r="D43" s="20"/>
      <c r="E43" s="20"/>
      <c r="F43" s="20"/>
      <c r="G43" s="39">
        <f>SUM(G41:G42)</f>
        <v>521563.2</v>
      </c>
      <c r="H43" s="21">
        <f>SUM(H41:H42)</f>
        <v>21702.56</v>
      </c>
      <c r="I43" s="21">
        <f>SUM(I41:I42)</f>
        <v>535668.4675</v>
      </c>
      <c r="J43" s="22"/>
    </row>
    <row r="44" spans="1:10" ht="12.75">
      <c r="A44" s="23" t="s">
        <v>9</v>
      </c>
      <c r="B44" s="24" t="s">
        <v>10</v>
      </c>
      <c r="C44" s="24" t="s">
        <v>25</v>
      </c>
      <c r="D44" s="24" t="s">
        <v>44</v>
      </c>
      <c r="E44" s="24" t="s">
        <v>45</v>
      </c>
      <c r="F44" s="24" t="s">
        <v>46</v>
      </c>
      <c r="G44" s="40">
        <v>474519.08</v>
      </c>
      <c r="H44" s="25">
        <v>24770.68</v>
      </c>
      <c r="I44" s="25">
        <v>473451.9504</v>
      </c>
      <c r="J44" s="26" t="s">
        <v>15</v>
      </c>
    </row>
    <row r="45" spans="1:10" ht="13.5" thickBot="1">
      <c r="A45" s="15" t="s">
        <v>9</v>
      </c>
      <c r="B45" s="16" t="s">
        <v>10</v>
      </c>
      <c r="C45" s="16" t="s">
        <v>25</v>
      </c>
      <c r="D45" s="16" t="s">
        <v>44</v>
      </c>
      <c r="E45" s="16" t="s">
        <v>45</v>
      </c>
      <c r="F45" s="16" t="s">
        <v>46</v>
      </c>
      <c r="G45" s="38">
        <v>1080</v>
      </c>
      <c r="H45" s="17">
        <v>-270</v>
      </c>
      <c r="I45" s="17">
        <v>810</v>
      </c>
      <c r="J45" s="18" t="s">
        <v>17</v>
      </c>
    </row>
    <row r="46" spans="1:10" s="3" customFormat="1" ht="13.5" thickBot="1">
      <c r="A46" s="19"/>
      <c r="B46" s="20"/>
      <c r="C46" s="20"/>
      <c r="D46" s="20"/>
      <c r="E46" s="20"/>
      <c r="F46" s="20"/>
      <c r="G46" s="39">
        <f>SUM(G44:G45)</f>
        <v>475599.08</v>
      </c>
      <c r="H46" s="21">
        <f>SUM(H44:H45)</f>
        <v>24500.68</v>
      </c>
      <c r="I46" s="21">
        <f>SUM(I44:I45)</f>
        <v>474261.9504</v>
      </c>
      <c r="J46" s="22"/>
    </row>
    <row r="47" spans="1:10" ht="12.75">
      <c r="A47" s="11" t="s">
        <v>9</v>
      </c>
      <c r="B47" s="6" t="s">
        <v>10</v>
      </c>
      <c r="C47" s="6" t="s">
        <v>11</v>
      </c>
      <c r="D47" s="6" t="s">
        <v>47</v>
      </c>
      <c r="E47" s="6" t="s">
        <v>48</v>
      </c>
      <c r="F47" s="6" t="s">
        <v>49</v>
      </c>
      <c r="G47" s="36">
        <v>1889616.66</v>
      </c>
      <c r="H47" s="7">
        <v>147354.67</v>
      </c>
      <c r="I47" s="7">
        <v>1958989.5375</v>
      </c>
      <c r="J47" s="12" t="s">
        <v>15</v>
      </c>
    </row>
    <row r="48" spans="1:10" ht="12.75">
      <c r="A48" s="13" t="s">
        <v>9</v>
      </c>
      <c r="B48" s="4" t="s">
        <v>10</v>
      </c>
      <c r="C48" s="4" t="s">
        <v>11</v>
      </c>
      <c r="D48" s="4" t="s">
        <v>47</v>
      </c>
      <c r="E48" s="4" t="s">
        <v>48</v>
      </c>
      <c r="F48" s="4" t="s">
        <v>49</v>
      </c>
      <c r="G48" s="37">
        <v>652084.46</v>
      </c>
      <c r="H48" s="1">
        <v>0</v>
      </c>
      <c r="I48" s="1">
        <v>771806.52</v>
      </c>
      <c r="J48" s="14" t="s">
        <v>16</v>
      </c>
    </row>
    <row r="49" spans="1:10" ht="12.75">
      <c r="A49" s="13" t="s">
        <v>9</v>
      </c>
      <c r="B49" s="4" t="s">
        <v>10</v>
      </c>
      <c r="C49" s="4" t="s">
        <v>25</v>
      </c>
      <c r="D49" s="4" t="s">
        <v>47</v>
      </c>
      <c r="E49" s="4" t="s">
        <v>48</v>
      </c>
      <c r="F49" s="4" t="s">
        <v>49</v>
      </c>
      <c r="G49" s="37">
        <v>736071.55</v>
      </c>
      <c r="H49" s="1">
        <v>52054.41</v>
      </c>
      <c r="I49" s="1">
        <v>736050.19</v>
      </c>
      <c r="J49" s="14" t="s">
        <v>17</v>
      </c>
    </row>
    <row r="50" spans="1:10" ht="13.5" thickBot="1">
      <c r="A50" s="15" t="s">
        <v>9</v>
      </c>
      <c r="B50" s="16" t="s">
        <v>10</v>
      </c>
      <c r="C50" s="16" t="s">
        <v>25</v>
      </c>
      <c r="D50" s="16" t="s">
        <v>47</v>
      </c>
      <c r="E50" s="16" t="s">
        <v>48</v>
      </c>
      <c r="F50" s="16" t="s">
        <v>49</v>
      </c>
      <c r="G50" s="38">
        <v>171295.74</v>
      </c>
      <c r="H50" s="17">
        <v>14137.2</v>
      </c>
      <c r="I50" s="17">
        <v>81760.14</v>
      </c>
      <c r="J50" s="18" t="s">
        <v>21</v>
      </c>
    </row>
    <row r="51" spans="1:10" s="3" customFormat="1" ht="13.5" thickBot="1">
      <c r="A51" s="19"/>
      <c r="B51" s="20"/>
      <c r="C51" s="20"/>
      <c r="D51" s="20"/>
      <c r="E51" s="20"/>
      <c r="F51" s="20"/>
      <c r="G51" s="39">
        <f>SUM(G47:G50)</f>
        <v>3449068.41</v>
      </c>
      <c r="H51" s="21">
        <f>SUM(H47:H50)</f>
        <v>213546.28000000003</v>
      </c>
      <c r="I51" s="21">
        <f>SUM(I47:I50)</f>
        <v>3548606.3875</v>
      </c>
      <c r="J51" s="22"/>
    </row>
    <row r="52" spans="1:10" ht="12.75">
      <c r="A52" s="11" t="s">
        <v>9</v>
      </c>
      <c r="B52" s="6" t="s">
        <v>10</v>
      </c>
      <c r="C52" s="6" t="s">
        <v>11</v>
      </c>
      <c r="D52" s="6" t="s">
        <v>50</v>
      </c>
      <c r="E52" s="6" t="s">
        <v>51</v>
      </c>
      <c r="F52" s="6" t="s">
        <v>52</v>
      </c>
      <c r="G52" s="36">
        <v>258137.94</v>
      </c>
      <c r="H52" s="7">
        <v>2349.78</v>
      </c>
      <c r="I52" s="7">
        <v>395120.8976</v>
      </c>
      <c r="J52" s="12" t="s">
        <v>15</v>
      </c>
    </row>
    <row r="53" spans="1:10" ht="13.5" thickBot="1">
      <c r="A53" s="15" t="s">
        <v>9</v>
      </c>
      <c r="B53" s="16" t="s">
        <v>10</v>
      </c>
      <c r="C53" s="16" t="s">
        <v>11</v>
      </c>
      <c r="D53" s="16" t="s">
        <v>50</v>
      </c>
      <c r="E53" s="16" t="s">
        <v>51</v>
      </c>
      <c r="F53" s="16" t="s">
        <v>52</v>
      </c>
      <c r="G53" s="38">
        <v>193318.3</v>
      </c>
      <c r="H53" s="17">
        <v>13690.82</v>
      </c>
      <c r="I53" s="17">
        <v>206182.76</v>
      </c>
      <c r="J53" s="18" t="s">
        <v>17</v>
      </c>
    </row>
    <row r="54" spans="1:10" s="3" customFormat="1" ht="13.5" thickBot="1">
      <c r="A54" s="19"/>
      <c r="B54" s="20"/>
      <c r="C54" s="20"/>
      <c r="D54" s="20"/>
      <c r="E54" s="20"/>
      <c r="F54" s="20"/>
      <c r="G54" s="39">
        <f>SUM(G52:G53)</f>
        <v>451456.24</v>
      </c>
      <c r="H54" s="21">
        <f>SUM(H52:H53)</f>
        <v>16040.6</v>
      </c>
      <c r="I54" s="21">
        <f>SUM(I52:I53)</f>
        <v>601303.6576</v>
      </c>
      <c r="J54" s="22"/>
    </row>
    <row r="55" spans="1:10" ht="12.75">
      <c r="A55" s="11" t="s">
        <v>9</v>
      </c>
      <c r="B55" s="6" t="s">
        <v>10</v>
      </c>
      <c r="C55" s="6" t="s">
        <v>11</v>
      </c>
      <c r="D55" s="6" t="s">
        <v>53</v>
      </c>
      <c r="E55" s="6" t="s">
        <v>54</v>
      </c>
      <c r="F55" s="6" t="s">
        <v>55</v>
      </c>
      <c r="G55" s="36">
        <v>234239.16</v>
      </c>
      <c r="H55" s="7">
        <v>-145.29</v>
      </c>
      <c r="I55" s="7">
        <v>290908.332</v>
      </c>
      <c r="J55" s="12" t="s">
        <v>15</v>
      </c>
    </row>
    <row r="56" spans="1:10" ht="12.75">
      <c r="A56" s="13" t="s">
        <v>9</v>
      </c>
      <c r="B56" s="4" t="s">
        <v>10</v>
      </c>
      <c r="C56" s="4" t="s">
        <v>11</v>
      </c>
      <c r="D56" s="4" t="s">
        <v>53</v>
      </c>
      <c r="E56" s="4" t="s">
        <v>54</v>
      </c>
      <c r="F56" s="4" t="s">
        <v>55</v>
      </c>
      <c r="G56" s="37">
        <v>383177.58</v>
      </c>
      <c r="H56" s="1">
        <v>138.8</v>
      </c>
      <c r="I56" s="1">
        <v>418615.97</v>
      </c>
      <c r="J56" s="14" t="s">
        <v>16</v>
      </c>
    </row>
    <row r="57" spans="1:10" ht="13.5" thickBot="1">
      <c r="A57" s="15" t="s">
        <v>9</v>
      </c>
      <c r="B57" s="16" t="s">
        <v>10</v>
      </c>
      <c r="C57" s="16" t="s">
        <v>11</v>
      </c>
      <c r="D57" s="16" t="s">
        <v>53</v>
      </c>
      <c r="E57" s="16" t="s">
        <v>54</v>
      </c>
      <c r="F57" s="16" t="s">
        <v>55</v>
      </c>
      <c r="G57" s="38">
        <v>46229.63</v>
      </c>
      <c r="H57" s="17">
        <v>0</v>
      </c>
      <c r="I57" s="17">
        <v>58272.61</v>
      </c>
      <c r="J57" s="18" t="s">
        <v>17</v>
      </c>
    </row>
    <row r="58" spans="1:10" s="3" customFormat="1" ht="13.5" thickBot="1">
      <c r="A58" s="19"/>
      <c r="B58" s="20"/>
      <c r="C58" s="20"/>
      <c r="D58" s="20"/>
      <c r="E58" s="20"/>
      <c r="F58" s="20"/>
      <c r="G58" s="39">
        <f>SUM(G55:G57)</f>
        <v>663646.37</v>
      </c>
      <c r="H58" s="21">
        <f>SUM(H55:H57)</f>
        <v>-6.489999999999981</v>
      </c>
      <c r="I58" s="21">
        <f>SUM(I55:I57)</f>
        <v>767796.9119999999</v>
      </c>
      <c r="J58" s="22"/>
    </row>
    <row r="59" spans="1:10" ht="12.75">
      <c r="A59" s="11" t="s">
        <v>9</v>
      </c>
      <c r="B59" s="6" t="s">
        <v>10</v>
      </c>
      <c r="C59" s="6" t="s">
        <v>11</v>
      </c>
      <c r="D59" s="6" t="s">
        <v>56</v>
      </c>
      <c r="E59" s="6" t="s">
        <v>57</v>
      </c>
      <c r="F59" s="6" t="s">
        <v>58</v>
      </c>
      <c r="G59" s="36">
        <v>14285345.94</v>
      </c>
      <c r="H59" s="7">
        <v>260.23</v>
      </c>
      <c r="I59" s="7">
        <v>16678200.3455</v>
      </c>
      <c r="J59" s="12" t="s">
        <v>15</v>
      </c>
    </row>
    <row r="60" spans="1:10" ht="12.75">
      <c r="A60" s="13" t="s">
        <v>9</v>
      </c>
      <c r="B60" s="4" t="s">
        <v>10</v>
      </c>
      <c r="C60" s="4" t="s">
        <v>11</v>
      </c>
      <c r="D60" s="4" t="s">
        <v>56</v>
      </c>
      <c r="E60" s="4" t="s">
        <v>57</v>
      </c>
      <c r="F60" s="4" t="s">
        <v>58</v>
      </c>
      <c r="G60" s="37">
        <v>14621.04</v>
      </c>
      <c r="H60" s="1">
        <v>0</v>
      </c>
      <c r="I60" s="1">
        <v>36552.6</v>
      </c>
      <c r="J60" s="14" t="s">
        <v>16</v>
      </c>
    </row>
    <row r="61" spans="1:10" ht="13.5" thickBot="1">
      <c r="A61" s="15" t="s">
        <v>9</v>
      </c>
      <c r="B61" s="16" t="s">
        <v>10</v>
      </c>
      <c r="C61" s="16" t="s">
        <v>11</v>
      </c>
      <c r="D61" s="16" t="s">
        <v>56</v>
      </c>
      <c r="E61" s="16" t="s">
        <v>57</v>
      </c>
      <c r="F61" s="16" t="s">
        <v>58</v>
      </c>
      <c r="G61" s="38">
        <v>264083.59</v>
      </c>
      <c r="H61" s="17">
        <v>0</v>
      </c>
      <c r="I61" s="17">
        <v>533977.47</v>
      </c>
      <c r="J61" s="18" t="s">
        <v>17</v>
      </c>
    </row>
    <row r="62" spans="1:10" s="3" customFormat="1" ht="13.5" thickBot="1">
      <c r="A62" s="19"/>
      <c r="B62" s="20"/>
      <c r="C62" s="20"/>
      <c r="D62" s="20"/>
      <c r="E62" s="20"/>
      <c r="F62" s="20"/>
      <c r="G62" s="39">
        <f>SUM(G59:G61)</f>
        <v>14564050.569999998</v>
      </c>
      <c r="H62" s="21">
        <f>SUM(H59:H61)</f>
        <v>260.23</v>
      </c>
      <c r="I62" s="21">
        <f>SUM(I59:I61)</f>
        <v>17248730.4155</v>
      </c>
      <c r="J62" s="22"/>
    </row>
    <row r="63" spans="1:10" ht="13.5" thickBot="1">
      <c r="A63" s="27" t="s">
        <v>9</v>
      </c>
      <c r="B63" s="28" t="s">
        <v>10</v>
      </c>
      <c r="C63" s="28" t="s">
        <v>11</v>
      </c>
      <c r="D63" s="28" t="s">
        <v>59</v>
      </c>
      <c r="E63" s="28" t="s">
        <v>60</v>
      </c>
      <c r="F63" s="28" t="s">
        <v>61</v>
      </c>
      <c r="G63" s="41">
        <v>560411.23</v>
      </c>
      <c r="H63" s="29">
        <v>0.01</v>
      </c>
      <c r="I63" s="29">
        <v>583901.51</v>
      </c>
      <c r="J63" s="30" t="s">
        <v>16</v>
      </c>
    </row>
    <row r="64" spans="1:10" ht="13.5" thickBot="1">
      <c r="A64" s="27"/>
      <c r="B64" s="28"/>
      <c r="C64" s="28"/>
      <c r="D64" s="28"/>
      <c r="E64" s="28"/>
      <c r="F64" s="28"/>
      <c r="G64" s="39">
        <f>SUM(G63)</f>
        <v>560411.23</v>
      </c>
      <c r="H64" s="21">
        <f>SUM(H63)</f>
        <v>0.01</v>
      </c>
      <c r="I64" s="21">
        <f>SUM(I63)</f>
        <v>583901.51</v>
      </c>
      <c r="J64" s="30"/>
    </row>
    <row r="65" spans="1:10" ht="13.5" thickBot="1">
      <c r="A65" s="27" t="s">
        <v>9</v>
      </c>
      <c r="B65" s="28" t="s">
        <v>10</v>
      </c>
      <c r="C65" s="28" t="s">
        <v>25</v>
      </c>
      <c r="D65" s="28" t="s">
        <v>62</v>
      </c>
      <c r="E65" s="28" t="s">
        <v>63</v>
      </c>
      <c r="F65" s="28" t="s">
        <v>64</v>
      </c>
      <c r="G65" s="41">
        <v>155234.98</v>
      </c>
      <c r="H65" s="29">
        <v>9267.76</v>
      </c>
      <c r="I65" s="29">
        <v>155234.98</v>
      </c>
      <c r="J65" s="30" t="s">
        <v>16</v>
      </c>
    </row>
    <row r="66" spans="1:10" s="3" customFormat="1" ht="13.5" thickBot="1">
      <c r="A66" s="19"/>
      <c r="B66" s="20"/>
      <c r="C66" s="20"/>
      <c r="D66" s="20"/>
      <c r="E66" s="20"/>
      <c r="F66" s="20"/>
      <c r="G66" s="39">
        <f>SUM(G65)</f>
        <v>155234.98</v>
      </c>
      <c r="H66" s="21">
        <f>SUM(H65)</f>
        <v>9267.76</v>
      </c>
      <c r="I66" s="21">
        <f>SUM(I65)</f>
        <v>155234.98</v>
      </c>
      <c r="J66" s="22"/>
    </row>
    <row r="67" spans="1:10" ht="13.5" thickBot="1">
      <c r="A67" s="31" t="s">
        <v>9</v>
      </c>
      <c r="B67" s="32" t="s">
        <v>10</v>
      </c>
      <c r="C67" s="32" t="s">
        <v>11</v>
      </c>
      <c r="D67" s="32" t="s">
        <v>65</v>
      </c>
      <c r="E67" s="32" t="s">
        <v>66</v>
      </c>
      <c r="F67" s="32" t="s">
        <v>67</v>
      </c>
      <c r="G67" s="42">
        <v>42929.49</v>
      </c>
      <c r="H67" s="33">
        <v>498.35</v>
      </c>
      <c r="I67" s="33">
        <v>49328.11</v>
      </c>
      <c r="J67" s="34" t="s">
        <v>17</v>
      </c>
    </row>
    <row r="68" spans="1:10" s="3" customFormat="1" ht="13.5" thickBot="1">
      <c r="A68" s="46"/>
      <c r="B68" s="47"/>
      <c r="C68" s="47"/>
      <c r="D68" s="47"/>
      <c r="E68" s="47"/>
      <c r="F68" s="47"/>
      <c r="G68" s="48">
        <f>SUM(G67)</f>
        <v>42929.49</v>
      </c>
      <c r="H68" s="48">
        <f>SUM(H67)</f>
        <v>498.35</v>
      </c>
      <c r="I68" s="48">
        <f>SUM(I67)</f>
        <v>49328.11</v>
      </c>
      <c r="J68" s="49"/>
    </row>
    <row r="69" spans="1:10" ht="13.5" thickBot="1">
      <c r="A69" s="55" t="s">
        <v>69</v>
      </c>
      <c r="B69" s="56"/>
      <c r="C69" s="56"/>
      <c r="D69" s="57"/>
      <c r="E69" s="43"/>
      <c r="F69" s="43"/>
      <c r="G69" s="44">
        <f>G11+G16+G20+G25+G29+G33+G37+G40+G43+G46+G51+G54+G58+G62+G64+G66+G68</f>
        <v>157726199.72</v>
      </c>
      <c r="H69" s="44">
        <f>H11+H16+H20+H25+H29+H33+H37+H40+H43+H46+H51+H54+H58+H62+H64+H66+H68</f>
        <v>504330.68</v>
      </c>
      <c r="I69" s="44">
        <f>I11+I16+I20+I25+I29+I33+I37+I40+I43+I46+I51+I54+I58+I62+I64+I66+I68</f>
        <v>180981464.4812499</v>
      </c>
      <c r="J69" s="45"/>
    </row>
    <row r="71" spans="1:8" ht="18">
      <c r="A71" s="52"/>
      <c r="B71" s="52"/>
      <c r="C71" s="50"/>
      <c r="D71" s="51"/>
      <c r="E71" s="51"/>
      <c r="F71" s="51"/>
      <c r="G71" s="51"/>
      <c r="H71" s="51"/>
    </row>
  </sheetData>
  <mergeCells count="2">
    <mergeCell ref="A69:D69"/>
    <mergeCell ref="A4:I4"/>
  </mergeCells>
  <printOptions/>
  <pageMargins left="0.25" right="0.26" top="0.17" bottom="0.16" header="0.17" footer="0.16"/>
  <pageSetup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2016-09-01T08:15:12Z</cp:lastPrinted>
  <dcterms:modified xsi:type="dcterms:W3CDTF">2016-11-10T09:08:37Z</dcterms:modified>
  <cp:category/>
  <cp:version/>
  <cp:contentType/>
  <cp:contentStatus/>
</cp:coreProperties>
</file>